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-CONTABILIDAD\4. NOEMI\TRANSPARENCIA 2024-2027 PAPEL DE TRABAJO\2026\OFICIO 473 TITULO V 1ER INFORME FIN ENE MARZO 2026\"/>
    </mc:Choice>
  </mc:AlternateContent>
  <xr:revisionPtr revIDLastSave="0" documentId="13_ncr:1_{AFAEBF7E-BB3F-4A81-B62D-D99834BD72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<sst xmlns="http://schemas.openxmlformats.org/spreadsheetml/2006/main" count="62" uniqueCount="61">
  <si>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</si>
  <si>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</si>
  <si>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</si>
  <si>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</si>
  <si>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</si>
  <si>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</si>
  <si>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</si>
  <si>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</si>
  <si>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</si>
  <si>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</si>
  <si>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</si>
  <si>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</si>
  <si>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</si>
  <si>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</si>
  <si>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</si>
  <si>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</si>
  <si>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</si>
  <si>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</si>
  <si>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</si>
  <si>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</si>
  <si>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</si>
  <si>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</si>
  <si>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</si>
  <si>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</si>
  <si>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</si>
  <si>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</si>
  <si>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</si>
  <si>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</si>
  <si>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</si>
  <si>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</si>
  <si>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</si>
  <si>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</si>
  <si>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</si>
  <si>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</si>
  <si>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</si>
  <si>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</si>
  <si>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</si>
  <si>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</si>
  <si>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</si>
  <si>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</si>
  <si>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</si>
  <si>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</si>
  <si>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</si>
  <si>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</si>
  <si>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</si>
  <si>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</si>
  <si>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</si>
  <si>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</si>
  <si>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</si>
  <si>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</si>
  <si>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</si>
  <si>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</si>
  <si>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</si>
  <si>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</si>
  <si>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</si>
  <si>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</si>
  <si>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</si>
  <si>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</si>
  <si>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</si>
  <si>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SAN FELIPE
Estado de Situación Financiera
Al 31 de Marzo de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</si>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</sst>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0" fontId="3" fillId="0" borderId="0" xfId="8" applyFont="1" applyAlignment="1" applyProtection="1">
      <alignment horizontal="center" vertical="center"/>
      <protection locked="0"/>
    </xf>
    <xf numFmtId="0" fontId="4" fillId="0" borderId="0" xfId="8" applyFont="1" applyAlignment="1" applyProtection="1">
      <alignment horizontal="center" vertical="center"/>
      <protection locked="0"/>
    </xf>
    <xf numFmtId="0" fontId="4" fillId="0" borderId="0" xfId="8" applyFont="1" applyAlignment="1" applyProtection="1">
      <alignment vertical="center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center" vertical="center"/>
      <protection locked="0"/>
    </xf>
    <xf numFmtId="0" fontId="4" fillId="0" borderId="0" xfId="8" applyFont="1" applyAlignment="1" applyProtection="1">
      <alignment horizontal="center" vertical="center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8"/>
  <sheetViews>
    <sheetView tabSelected="1" zoomScaleNormal="100" zoomScaleSheetLayoutView="100" workbookViewId="0">
      <selection activeCell="D8" sqref="D8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30" t="s">
        <v>59</v>
      </c>
      <c r="B1" s="31"/>
      <c r="C1" s="31"/>
      <c r="D1" s="31"/>
      <c r="E1" s="31"/>
      <c r="F1" s="32"/>
    </row>
    <row r="2" spans="1:6" x14ac:dyDescent="0.2">
      <c r="A2" s="5" t="s">
        <v>50</v>
      </c>
      <c r="B2" s="5">
        <v>2026</v>
      </c>
      <c r="C2" s="5">
        <v>2025</v>
      </c>
      <c r="D2" s="5" t="s">
        <v>50</v>
      </c>
      <c r="E2" s="5">
        <v>2026</v>
      </c>
      <c r="F2" s="5">
        <v>2025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6">
        <v>150444405.18000001</v>
      </c>
      <c r="C5" s="18">
        <v>143361019.13</v>
      </c>
      <c r="D5" s="9" t="s">
        <v>36</v>
      </c>
      <c r="E5" s="18">
        <v>-1065584.1299999999</v>
      </c>
      <c r="F5" s="21">
        <v>5011293.84</v>
      </c>
    </row>
    <row r="6" spans="1:6" x14ac:dyDescent="0.2">
      <c r="A6" s="9" t="s">
        <v>23</v>
      </c>
      <c r="B6" s="18">
        <v>5071714.55</v>
      </c>
      <c r="C6" s="18">
        <v>4740452.2699999996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12008971.289999999</v>
      </c>
      <c r="C7" s="18">
        <v>62029710.68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0</v>
      </c>
      <c r="C9" s="18">
        <v>0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0</v>
      </c>
      <c r="F12" s="21">
        <v>0</v>
      </c>
    </row>
    <row r="13" spans="1:6" x14ac:dyDescent="0.2">
      <c r="A13" s="8" t="s">
        <v>51</v>
      </c>
      <c r="B13" s="20">
        <f>SUM(B5:B11)</f>
        <v>167525091.02000001</v>
      </c>
      <c r="C13" s="20">
        <f>SUM(C5:C11)</f>
        <v>210131182.08000001</v>
      </c>
      <c r="D13" s="10"/>
      <c r="E13" s="22"/>
      <c r="F13" s="23"/>
    </row>
    <row r="14" spans="1:6" x14ac:dyDescent="0.2">
      <c r="A14" s="11"/>
      <c r="B14" s="19"/>
      <c r="C14" s="19"/>
      <c r="D14" s="8" t="s">
        <v>52</v>
      </c>
      <c r="E14" s="24">
        <f>SUM(E5:E12)</f>
        <v>-1065584.1299999999</v>
      </c>
      <c r="F14" s="25">
        <f>SUM(F5:F12)</f>
        <v>5011293.84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743393287.49000001</v>
      </c>
      <c r="C18" s="18">
        <v>636349337.54999995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149446212.12</v>
      </c>
      <c r="C19" s="18">
        <v>139371699.08000001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1910539.44</v>
      </c>
      <c r="C20" s="18">
        <v>1910539.44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-117395445.20999999</v>
      </c>
      <c r="C21" s="18">
        <v>-113375163.63</v>
      </c>
      <c r="D21" s="9" t="s">
        <v>53</v>
      </c>
      <c r="E21" s="18">
        <v>0</v>
      </c>
      <c r="F21" s="21">
        <v>0</v>
      </c>
    </row>
    <row r="22" spans="1:6" x14ac:dyDescent="0.2">
      <c r="A22" s="9" t="s">
        <v>34</v>
      </c>
      <c r="B22" s="18">
        <v>41621.93</v>
      </c>
      <c r="C22" s="18">
        <v>41621.93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54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55</v>
      </c>
      <c r="B26" s="20">
        <f>SUM(B16:B24)</f>
        <v>777396215.76999998</v>
      </c>
      <c r="C26" s="20">
        <f>SUM(C16:C24)</f>
        <v>664298034.37</v>
      </c>
      <c r="D26" s="12" t="s">
        <v>49</v>
      </c>
      <c r="E26" s="20">
        <f>SUM(E24+E14)</f>
        <v>-1065584.1299999999</v>
      </c>
      <c r="F26" s="25">
        <f>SUM(F14+F24)</f>
        <v>5011293.84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56</v>
      </c>
      <c r="B28" s="20">
        <f>B13+B26</f>
        <v>944921306.78999996</v>
      </c>
      <c r="C28" s="20">
        <f>C13+C26</f>
        <v>874429216.45000005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143386378.71000001</v>
      </c>
      <c r="F30" s="25">
        <f>SUM(F31:F33)</f>
        <v>143386378.71000001</v>
      </c>
    </row>
    <row r="31" spans="1:6" x14ac:dyDescent="0.2">
      <c r="A31" s="13"/>
      <c r="B31" s="14"/>
      <c r="C31" s="15"/>
      <c r="D31" s="9" t="s">
        <v>2</v>
      </c>
      <c r="E31" s="18">
        <v>75451446.780000001</v>
      </c>
      <c r="F31" s="21">
        <v>75451446.780000001</v>
      </c>
    </row>
    <row r="32" spans="1:6" x14ac:dyDescent="0.2">
      <c r="A32" s="13"/>
      <c r="B32" s="14"/>
      <c r="C32" s="15"/>
      <c r="D32" s="9" t="s">
        <v>13</v>
      </c>
      <c r="E32" s="18">
        <v>67934931.930000007</v>
      </c>
      <c r="F32" s="21">
        <v>67934931.930000007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802600512.21000004</v>
      </c>
      <c r="F35" s="25">
        <f>SUM(F36:F40)</f>
        <v>726031543.9000001</v>
      </c>
    </row>
    <row r="36" spans="1:6" x14ac:dyDescent="0.2">
      <c r="A36" s="13"/>
      <c r="B36" s="14"/>
      <c r="C36" s="15"/>
      <c r="D36" s="9" t="s">
        <v>60</v>
      </c>
      <c r="E36" s="18">
        <v>76491769.840000004</v>
      </c>
      <c r="F36" s="21">
        <v>161630353.19999999</v>
      </c>
    </row>
    <row r="37" spans="1:6" x14ac:dyDescent="0.2">
      <c r="A37" s="13"/>
      <c r="B37" s="14"/>
      <c r="C37" s="15"/>
      <c r="D37" s="9" t="s">
        <v>14</v>
      </c>
      <c r="E37" s="18">
        <v>726067297.87</v>
      </c>
      <c r="F37" s="21">
        <v>564359746.20000005</v>
      </c>
    </row>
    <row r="38" spans="1:6" x14ac:dyDescent="0.2">
      <c r="A38" s="13"/>
      <c r="B38" s="14"/>
      <c r="C38" s="15"/>
      <c r="D38" s="9" t="s">
        <v>3</v>
      </c>
      <c r="E38" s="18">
        <v>41444.5</v>
      </c>
      <c r="F38" s="21">
        <v>41444.5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46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57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47</v>
      </c>
      <c r="E46" s="20">
        <f>SUM(E42+E35+E30)</f>
        <v>945986890.92000008</v>
      </c>
      <c r="F46" s="25">
        <f>SUM(F42+F35+F30)</f>
        <v>869417922.61000013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48</v>
      </c>
      <c r="E48" s="20">
        <f>E46+E26</f>
        <v>944921306.79000008</v>
      </c>
      <c r="F48" s="20">
        <f>F46+F26</f>
        <v>874429216.45000017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58</v>
      </c>
    </row>
    <row r="56" spans="1:6" x14ac:dyDescent="0.2">
      <c r="A56" s="27"/>
      <c r="B56" s="33"/>
      <c r="C56" s="33"/>
      <c r="D56" s="33"/>
      <c r="E56" s="33"/>
    </row>
    <row r="57" spans="1:6" x14ac:dyDescent="0.2">
      <c r="A57" s="28"/>
      <c r="B57" s="34"/>
      <c r="C57" s="34"/>
      <c r="D57" s="34"/>
      <c r="E57" s="34"/>
    </row>
    <row r="58" spans="1:6" x14ac:dyDescent="0.2">
      <c r="A58" s="29"/>
      <c r="B58" s="29"/>
      <c r="C58" s="29"/>
      <c r="D58" s="29"/>
      <c r="E58" s="29"/>
    </row>
  </sheetData>
  <sheetProtection formatCells="0" formatColumns="0" formatRows="0" autoFilter="0"/>
  <mergeCells count="5">
    <mergeCell ref="A1:F1"/>
    <mergeCell ref="B56:C56"/>
    <mergeCell ref="B57:C57"/>
    <mergeCell ref="D56:E56"/>
    <mergeCell ref="D57:E57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B13:F35 B37:F49 B36:C36 E36:F3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2026-04-21T14:51:47Z</cp:lastPrinted>
  <dcterms:created xsi:type="dcterms:W3CDTF">2012-12-11T20:26:08Z</dcterms:created>
  <dcterms:modified xsi:type="dcterms:W3CDTF">2026-05-07T18:28:29Z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